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24915" windowHeight="11775"/>
  </bookViews>
  <sheets>
    <sheet name="List1" sheetId="1" r:id="rId1"/>
    <sheet name="List2" sheetId="2" r:id="rId2"/>
    <sheet name="List3" sheetId="3" r:id="rId3"/>
  </sheets>
  <definedNames>
    <definedName name="__CDS_P1_G1__">List1!#REF!</definedName>
    <definedName name="__CDS_P1_G2__">List1!#REF!</definedName>
    <definedName name="__CDS_P1_G3__">List1!#REF!</definedName>
    <definedName name="__CDS_P1_G4__">List1!#REF!</definedName>
    <definedName name="__CDS_T2_G1__">List1!#REF!</definedName>
    <definedName name="__CDS_T2_G2__">List1!#REF!</definedName>
    <definedName name="__CDS_T3_G1__">List1!#REF!</definedName>
    <definedName name="__CDS_T3_G2__">List1!#REF!</definedName>
    <definedName name="__CDSG1__">List1!$A$7:$M$13</definedName>
    <definedName name="__CDSG2__">List1!$A$7:$M$12</definedName>
    <definedName name="__CDSG3__">List1!$A$7:$M$11</definedName>
    <definedName name="__CDSG4__">List1!$A$7:$M$10</definedName>
    <definedName name="__CDSG5__">List1!#REF!</definedName>
    <definedName name="__CDSG6__">List1!#REF!</definedName>
    <definedName name="__CDSG7__">List1!#REF!</definedName>
    <definedName name="__CDSG8__">List1!#REF!</definedName>
    <definedName name="__CDSNaslov__">List1!$A$1:$M$6</definedName>
    <definedName name="__CDSNaslov_p1__">List1!#REF!</definedName>
    <definedName name="__CDSNaslov_T2__">List1!#REF!</definedName>
    <definedName name="__CDSNaslov_T3__">List1!#REF!</definedName>
    <definedName name="__CDSNaslovT1__">List1!#REF!</definedName>
    <definedName name="__Main__">List1!$A$1:$M$48</definedName>
    <definedName name="_xlnm.Print_Titles" localSheetId="0">List1!$5:$6</definedName>
  </definedNames>
  <calcPr calcId="145621"/>
</workbook>
</file>

<file path=xl/calcChain.xml><?xml version="1.0" encoding="utf-8"?>
<calcChain xmlns="http://schemas.openxmlformats.org/spreadsheetml/2006/main">
  <c r="I5" i="1" l="1"/>
  <c r="J26" i="1"/>
  <c r="J24" i="1" s="1"/>
  <c r="K26" i="1"/>
  <c r="K24" i="1" s="1"/>
  <c r="K22" i="1" s="1"/>
  <c r="L28" i="1"/>
  <c r="M28" i="1"/>
  <c r="M26" i="1" s="1"/>
  <c r="M24" i="1" s="1"/>
  <c r="M22" i="1" s="1"/>
  <c r="J36" i="1"/>
  <c r="K36" i="1"/>
  <c r="K34" i="1" s="1"/>
  <c r="K32" i="1" s="1"/>
  <c r="L38" i="1"/>
  <c r="M38" i="1"/>
  <c r="M36" i="1" s="1"/>
  <c r="M34" i="1" s="1"/>
  <c r="M32" i="1" s="1"/>
  <c r="L26" i="1" l="1"/>
  <c r="L36" i="1"/>
  <c r="K20" i="1"/>
  <c r="K18" i="1" s="1"/>
  <c r="K16" i="1" s="1"/>
  <c r="K14" i="1" s="1"/>
  <c r="K47" i="1" s="1"/>
  <c r="J22" i="1"/>
  <c r="L24" i="1"/>
  <c r="M20" i="1"/>
  <c r="M18" i="1" s="1"/>
  <c r="M16" i="1" s="1"/>
  <c r="M14" i="1" s="1"/>
  <c r="M47" i="1" s="1"/>
  <c r="J34" i="1"/>
  <c r="L34" i="1" l="1"/>
  <c r="J32" i="1"/>
  <c r="L32" i="1" s="1"/>
  <c r="L22" i="1"/>
  <c r="J20" i="1" l="1"/>
  <c r="J18" i="1" s="1"/>
  <c r="L20" i="1" l="1"/>
  <c r="J16" i="1"/>
  <c r="L18" i="1"/>
  <c r="J14" i="1" l="1"/>
  <c r="L16" i="1"/>
  <c r="L14" i="1" l="1"/>
  <c r="J47" i="1"/>
  <c r="L47" i="1" l="1"/>
</calcChain>
</file>

<file path=xl/sharedStrings.xml><?xml version="1.0" encoding="utf-8"?>
<sst xmlns="http://schemas.openxmlformats.org/spreadsheetml/2006/main" count="44" uniqueCount="38">
  <si>
    <t>3</t>
  </si>
  <si>
    <t>12</t>
  </si>
  <si>
    <t>32</t>
  </si>
  <si>
    <t>40</t>
  </si>
  <si>
    <t>018</t>
  </si>
  <si>
    <t>559</t>
  </si>
  <si>
    <t>3237</t>
  </si>
  <si>
    <t>3903</t>
  </si>
  <si>
    <t>Plan</t>
  </si>
  <si>
    <t>Glava</t>
  </si>
  <si>
    <t>Izvori</t>
  </si>
  <si>
    <t>Program</t>
  </si>
  <si>
    <t>T780005</t>
  </si>
  <si>
    <t>Ustanova</t>
  </si>
  <si>
    <t>SVEUKUPNO</t>
  </si>
  <si>
    <t>SVEUKUPNO:</t>
  </si>
  <si>
    <t>13 (10 - 11)</t>
  </si>
  <si>
    <t>Konto 1. razina</t>
  </si>
  <si>
    <t>Konto 2. razina</t>
  </si>
  <si>
    <t>Konto 4. razina</t>
  </si>
  <si>
    <t>MUZEJI I GALERIJE</t>
  </si>
  <si>
    <t>Plan rashoda 2019</t>
  </si>
  <si>
    <t>Izvršenje</t>
  </si>
  <si>
    <t>Rashodi poslovanja</t>
  </si>
  <si>
    <t>Materijalni rashodi</t>
  </si>
  <si>
    <t>Neutrošeno</t>
  </si>
  <si>
    <t>MINISTARSTVO KULTURE</t>
  </si>
  <si>
    <t>% izvršenja</t>
  </si>
  <si>
    <t>Muzeji Hrvatskog zagorja</t>
  </si>
  <si>
    <t>Intelektualne i osobne usluge</t>
  </si>
  <si>
    <t>MUZEJSKA I VIZUALNA DJELATNOST</t>
  </si>
  <si>
    <t>LIVING CASTLES (INTERREG HR-SLO)</t>
  </si>
  <si>
    <t>Datum ispisa: 11.12.2018. 10:10:15</t>
  </si>
  <si>
    <t>Sred.učešća za pom.</t>
  </si>
  <si>
    <t>Aktivnost(int.šifra)</t>
  </si>
  <si>
    <t>Ostale refundacije iz pomoći EU</t>
  </si>
  <si>
    <t>Verzija plana: R19    Plan rashoda 2019.  Datum: do 11.12.2018.  Proj/akt (pozicija): od T780005.</t>
  </si>
  <si>
    <t>PLAN PRORAČUNA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</si>
</sst>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0" fontId="2" fillId="3" borderId="0" xfId="0" applyFont="1" applyFill="1"/>
    <xf numFmtId="0" fontId="5" fillId="4" borderId="0" xfId="0" applyFont="1" applyFill="1" applyBorder="1"/>
    <xf numFmtId="0" fontId="6" fillId="5" borderId="0" xfId="0" applyFont="1" applyFill="1"/>
    <xf numFmtId="0" fontId="7" fillId="6" borderId="0" xfId="0" applyFont="1" applyFill="1"/>
    <xf numFmtId="0" fontId="8" fillId="7" borderId="0" xfId="0" applyFont="1" applyFill="1"/>
    <xf numFmtId="0" fontId="4" fillId="8" borderId="0" xfId="0" applyFont="1" applyFill="1"/>
    <xf numFmtId="0" fontId="9" fillId="2" borderId="0" xfId="0" applyFont="1" applyFill="1"/>
    <xf numFmtId="0" fontId="6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9" fillId="3" borderId="0" xfId="0" applyFont="1" applyFill="1"/>
    <xf numFmtId="0" fontId="4" fillId="2" borderId="0" xfId="0" applyFont="1" applyFill="1"/>
    <xf numFmtId="0" fontId="8" fillId="8" borderId="0" xfId="0" applyFont="1" applyFill="1"/>
    <xf numFmtId="0" fontId="7" fillId="7" borderId="0" xfId="0" applyFont="1" applyFill="1"/>
    <xf numFmtId="0" fontId="10" fillId="6" borderId="0" xfId="0" applyFont="1" applyFill="1"/>
    <xf numFmtId="0" fontId="11" fillId="4" borderId="0" xfId="0" applyFont="1" applyFill="1" applyBorder="1"/>
    <xf numFmtId="164" fontId="11" fillId="4" borderId="0" xfId="0" applyNumberFormat="1" applyFont="1" applyFill="1" applyBorder="1"/>
    <xf numFmtId="164" fontId="5" fillId="4" borderId="0" xfId="0" applyNumberFormat="1" applyFont="1" applyFill="1" applyBorder="1"/>
    <xf numFmtId="164" fontId="6" fillId="5" borderId="0" xfId="0" applyNumberFormat="1" applyFont="1" applyFill="1"/>
    <xf numFmtId="164" fontId="10" fillId="6" borderId="0" xfId="0" applyNumberFormat="1" applyFont="1" applyFill="1"/>
    <xf numFmtId="164" fontId="7" fillId="6" borderId="0" xfId="0" applyNumberFormat="1" applyFont="1" applyFill="1"/>
    <xf numFmtId="164" fontId="7" fillId="7" borderId="0" xfId="0" applyNumberFormat="1" applyFont="1" applyFill="1"/>
    <xf numFmtId="164" fontId="8" fillId="7" borderId="0" xfId="0" applyNumberFormat="1" applyFont="1" applyFill="1"/>
    <xf numFmtId="164" fontId="8" fillId="8" borderId="0" xfId="0" applyNumberFormat="1" applyFont="1" applyFill="1"/>
    <xf numFmtId="164" fontId="4" fillId="8" borderId="0" xfId="0" applyNumberFormat="1" applyFont="1" applyFill="1"/>
    <xf numFmtId="164" fontId="4" fillId="2" borderId="0" xfId="0" applyNumberFormat="1" applyFont="1" applyFill="1"/>
    <xf numFmtId="164" fontId="9" fillId="2" borderId="0" xfId="0" applyNumberFormat="1" applyFont="1" applyFill="1"/>
    <xf numFmtId="164" fontId="9" fillId="3" borderId="0" xfId="0" applyNumberFormat="1" applyFont="1" applyFill="1"/>
    <xf numFmtId="164" fontId="2" fillId="3" borderId="0" xfId="0" applyNumberFormat="1" applyFont="1" applyFill="1"/>
    <xf numFmtId="10" fontId="1" fillId="0" borderId="0" xfId="0" applyNumberFormat="1" applyFont="1" applyAlignment="1">
      <alignment horizontal="right"/>
    </xf>
    <xf numFmtId="10" fontId="11" fillId="4" borderId="0" xfId="0" applyNumberFormat="1" applyFont="1" applyFill="1" applyBorder="1" applyAlignment="1">
      <alignment horizontal="right"/>
    </xf>
    <xf numFmtId="10" fontId="5" fillId="4" borderId="0" xfId="0" applyNumberFormat="1" applyFont="1" applyFill="1" applyBorder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10" fillId="6" borderId="0" xfId="0" applyNumberFormat="1" applyFont="1" applyFill="1" applyAlignment="1">
      <alignment horizontal="right"/>
    </xf>
    <xf numFmtId="10" fontId="7" fillId="6" borderId="0" xfId="0" applyNumberFormat="1" applyFont="1" applyFill="1" applyAlignment="1">
      <alignment horizontal="right"/>
    </xf>
    <xf numFmtId="10" fontId="7" fillId="7" borderId="0" xfId="0" applyNumberFormat="1" applyFont="1" applyFill="1" applyAlignment="1">
      <alignment horizontal="right"/>
    </xf>
    <xf numFmtId="10" fontId="8" fillId="7" borderId="0" xfId="0" applyNumberFormat="1" applyFont="1" applyFill="1" applyAlignment="1">
      <alignment horizontal="right"/>
    </xf>
    <xf numFmtId="10" fontId="8" fillId="8" borderId="0" xfId="0" applyNumberFormat="1" applyFont="1" applyFill="1" applyAlignment="1">
      <alignment horizontal="right"/>
    </xf>
    <xf numFmtId="10" fontId="4" fillId="8" borderId="0" xfId="0" applyNumberFormat="1" applyFont="1" applyFill="1" applyAlignment="1">
      <alignment horizontal="right"/>
    </xf>
    <xf numFmtId="10" fontId="4" fillId="2" borderId="0" xfId="0" applyNumberFormat="1" applyFont="1" applyFill="1" applyAlignment="1">
      <alignment horizontal="right"/>
    </xf>
    <xf numFmtId="10" fontId="9" fillId="2" borderId="0" xfId="0" applyNumberFormat="1" applyFont="1" applyFill="1" applyAlignment="1">
      <alignment horizontal="right"/>
    </xf>
    <xf numFmtId="10" fontId="9" fillId="3" borderId="0" xfId="0" applyNumberFormat="1" applyFont="1" applyFill="1" applyAlignment="1">
      <alignment horizontal="right"/>
    </xf>
    <xf numFmtId="10" fontId="2" fillId="3" borderId="0" xfId="0" applyNumberFormat="1" applyFont="1" applyFill="1" applyAlignment="1">
      <alignment horizontal="right"/>
    </xf>
    <xf numFmtId="10" fontId="2" fillId="0" borderId="0" xfId="0" applyNumberFormat="1" applyFont="1" applyAlignment="1">
      <alignment horizontal="right"/>
    </xf>
    <xf numFmtId="10" fontId="6" fillId="2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6" fillId="0" borderId="0" xfId="0" applyFont="1"/>
    <xf numFmtId="0" fontId="12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1" fillId="4" borderId="3" xfId="0" applyFont="1" applyFill="1" applyBorder="1"/>
    <xf numFmtId="0" fontId="5" fillId="4" borderId="3" xfId="0" applyFont="1" applyFill="1" applyBorder="1"/>
    <xf numFmtId="0" fontId="2" fillId="0" borderId="3" xfId="0" applyFont="1" applyBorder="1"/>
    <xf numFmtId="0" fontId="6" fillId="5" borderId="3" xfId="0" applyFont="1" applyFill="1" applyBorder="1"/>
    <xf numFmtId="0" fontId="10" fillId="6" borderId="3" xfId="0" applyFont="1" applyFill="1" applyBorder="1"/>
    <xf numFmtId="0" fontId="7" fillId="6" borderId="3" xfId="0" applyFont="1" applyFill="1" applyBorder="1"/>
    <xf numFmtId="0" fontId="7" fillId="7" borderId="3" xfId="0" applyFont="1" applyFill="1" applyBorder="1"/>
    <xf numFmtId="0" fontId="8" fillId="7" borderId="3" xfId="0" applyFont="1" applyFill="1" applyBorder="1"/>
    <xf numFmtId="0" fontId="8" fillId="8" borderId="3" xfId="0" applyFont="1" applyFill="1" applyBorder="1"/>
    <xf numFmtId="0" fontId="4" fillId="8" borderId="3" xfId="0" applyFont="1" applyFill="1" applyBorder="1"/>
    <xf numFmtId="0" fontId="4" fillId="2" borderId="3" xfId="0" applyFont="1" applyFill="1" applyBorder="1"/>
    <xf numFmtId="0" fontId="9" fillId="2" borderId="3" xfId="0" applyFont="1" applyFill="1" applyBorder="1"/>
    <xf numFmtId="0" fontId="9" fillId="3" borderId="3" xfId="0" applyFont="1" applyFill="1" applyBorder="1"/>
    <xf numFmtId="0" fontId="2" fillId="3" borderId="3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workbookViewId="0">
      <selection activeCell="K16" sqref="K16"/>
    </sheetView>
  </sheetViews>
  <sheetFormatPr defaultRowHeight="15" x14ac:dyDescent="0.25"/>
  <cols>
    <col min="1" max="1" width="4.7109375" customWidth="1"/>
    <col min="2" max="3" width="6.7109375" customWidth="1"/>
    <col min="4" max="4" width="9.85546875" customWidth="1"/>
    <col min="5" max="6" width="4.7109375" customWidth="1"/>
    <col min="7" max="7" width="7.28515625" customWidth="1"/>
    <col min="9" max="9" width="23.85546875" customWidth="1"/>
    <col min="10" max="10" width="23.7109375" customWidth="1"/>
    <col min="11" max="11" width="18.7109375" customWidth="1"/>
    <col min="12" max="12" width="10.42578125" customWidth="1"/>
    <col min="13" max="13" width="21.5703125" customWidth="1"/>
  </cols>
  <sheetData>
    <row r="1" spans="1:13" ht="18" x14ac:dyDescent="0.25">
      <c r="A1" s="51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2" t="s">
        <v>32</v>
      </c>
    </row>
    <row r="2" spans="1:13" ht="20.25" customHeight="1" x14ac:dyDescent="0.3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0.25" customHeight="1" x14ac:dyDescent="0.3">
      <c r="A3" s="71" t="s">
        <v>37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0" t="s">
        <v>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64.5" x14ac:dyDescent="0.25">
      <c r="A5" s="53" t="s">
        <v>9</v>
      </c>
      <c r="B5" s="53" t="s">
        <v>11</v>
      </c>
      <c r="C5" s="53" t="s">
        <v>13</v>
      </c>
      <c r="D5" s="53" t="s">
        <v>34</v>
      </c>
      <c r="E5" s="53" t="s">
        <v>10</v>
      </c>
      <c r="F5" s="53" t="s">
        <v>17</v>
      </c>
      <c r="G5" s="53" t="s">
        <v>18</v>
      </c>
      <c r="H5" s="53" t="s">
        <v>19</v>
      </c>
      <c r="I5" s="53" t="str">
        <f>CONCATENATE("Naziv ",,H5)</f>
        <v>Naziv Konto 4. razina</v>
      </c>
      <c r="J5" s="54" t="s">
        <v>8</v>
      </c>
      <c r="K5" s="54" t="s">
        <v>22</v>
      </c>
      <c r="L5" s="54" t="s">
        <v>27</v>
      </c>
      <c r="M5" s="54" t="s">
        <v>25</v>
      </c>
    </row>
    <row r="6" spans="1:13" ht="15.75" customHeight="1" x14ac:dyDescent="0.25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 t="s">
        <v>16</v>
      </c>
    </row>
    <row r="7" spans="1:13" hidden="1" x14ac:dyDescent="0.25">
      <c r="A7" s="2"/>
      <c r="B7" s="2"/>
      <c r="C7" s="2"/>
      <c r="D7" s="2"/>
      <c r="E7" s="2"/>
      <c r="F7" s="2"/>
      <c r="G7" s="2">
        <v>7</v>
      </c>
      <c r="H7" s="2"/>
      <c r="I7" s="2"/>
      <c r="J7" s="4"/>
      <c r="K7" s="4"/>
      <c r="L7" s="48"/>
      <c r="M7" s="4"/>
    </row>
    <row r="8" spans="1:13" ht="20.100000000000001" hidden="1" customHeight="1" x14ac:dyDescent="0.25">
      <c r="A8" s="2"/>
      <c r="B8" s="2"/>
      <c r="C8" s="2"/>
      <c r="D8" s="2"/>
      <c r="E8" s="2"/>
      <c r="F8" s="2"/>
      <c r="G8" s="2">
        <v>6</v>
      </c>
      <c r="H8" s="2"/>
      <c r="I8" s="2"/>
      <c r="J8" s="4"/>
      <c r="K8" s="4"/>
      <c r="L8" s="48"/>
      <c r="M8" s="4"/>
    </row>
    <row r="9" spans="1:13" ht="20.100000000000001" hidden="1" customHeight="1" x14ac:dyDescent="0.25">
      <c r="A9" s="2"/>
      <c r="B9" s="2"/>
      <c r="C9" s="2"/>
      <c r="D9" s="2"/>
      <c r="E9" s="2"/>
      <c r="F9" s="2"/>
      <c r="G9" s="2">
        <v>5</v>
      </c>
      <c r="H9" s="2"/>
      <c r="I9" s="2"/>
      <c r="J9" s="4"/>
      <c r="K9" s="4"/>
      <c r="L9" s="48"/>
      <c r="M9" s="4"/>
    </row>
    <row r="10" spans="1:13" ht="20.100000000000001" hidden="1" customHeight="1" x14ac:dyDescent="0.25">
      <c r="A10" s="2"/>
      <c r="B10" s="2"/>
      <c r="C10" s="2"/>
      <c r="D10" s="2"/>
      <c r="E10" s="2"/>
      <c r="F10" s="2"/>
      <c r="G10" s="2">
        <v>4</v>
      </c>
      <c r="H10" s="2"/>
      <c r="I10" s="2"/>
      <c r="J10" s="4"/>
      <c r="K10" s="4"/>
      <c r="L10" s="48"/>
      <c r="M10" s="4"/>
    </row>
    <row r="11" spans="1:13" ht="20.100000000000001" hidden="1" customHeight="1" x14ac:dyDescent="0.25">
      <c r="A11" s="2"/>
      <c r="B11" s="2"/>
      <c r="C11" s="2"/>
      <c r="D11" s="2"/>
      <c r="E11" s="2"/>
      <c r="F11" s="2"/>
      <c r="G11" s="2">
        <v>3</v>
      </c>
      <c r="H11" s="2"/>
      <c r="I11" s="2"/>
      <c r="J11" s="4"/>
      <c r="K11" s="4"/>
      <c r="L11" s="48"/>
      <c r="M11" s="4"/>
    </row>
    <row r="12" spans="1:13" ht="20.100000000000001" hidden="1" customHeight="1" x14ac:dyDescent="0.25">
      <c r="A12" s="2"/>
      <c r="B12" s="2"/>
      <c r="C12" s="2"/>
      <c r="D12" s="2"/>
      <c r="E12" s="2"/>
      <c r="F12" s="2"/>
      <c r="G12" s="2">
        <v>2</v>
      </c>
      <c r="H12" s="2"/>
      <c r="I12" s="2"/>
      <c r="J12" s="4"/>
      <c r="K12" s="4"/>
      <c r="L12" s="48"/>
      <c r="M12" s="4"/>
    </row>
    <row r="13" spans="1:13" hidden="1" x14ac:dyDescent="0.25">
      <c r="A13" s="2"/>
      <c r="B13" s="2"/>
      <c r="C13" s="2"/>
      <c r="D13" s="2"/>
      <c r="E13" s="2"/>
      <c r="F13" s="2"/>
      <c r="G13" s="2">
        <v>1</v>
      </c>
      <c r="H13" s="2"/>
      <c r="I13" s="2"/>
      <c r="J13" s="4"/>
      <c r="K13" s="4"/>
      <c r="L13" s="48"/>
      <c r="M13" s="4"/>
    </row>
    <row r="14" spans="1:13" ht="23.25" customHeight="1" x14ac:dyDescent="0.3">
      <c r="A14" s="57" t="s">
        <v>3</v>
      </c>
      <c r="B14" s="57" t="s">
        <v>20</v>
      </c>
      <c r="C14" s="57"/>
      <c r="D14" s="57"/>
      <c r="E14" s="57"/>
      <c r="F14" s="57"/>
      <c r="G14" s="57"/>
      <c r="H14" s="20"/>
      <c r="I14" s="20"/>
      <c r="J14" s="21">
        <f>SUBTOTAL(9,J15:J45)</f>
        <v>533000</v>
      </c>
      <c r="K14" s="21">
        <f>SUBTOTAL(9,K15:K45)</f>
        <v>0</v>
      </c>
      <c r="L14" s="35">
        <f>IF(J14&lt;&gt;0,K14/J14,"***")</f>
        <v>0</v>
      </c>
      <c r="M14" s="21">
        <f>SUBTOTAL(9,M15:M45)</f>
        <v>533000</v>
      </c>
    </row>
    <row r="15" spans="1:13" ht="30" hidden="1" customHeight="1" x14ac:dyDescent="0.3">
      <c r="A15" s="58"/>
      <c r="B15" s="58"/>
      <c r="C15" s="58"/>
      <c r="D15" s="58"/>
      <c r="E15" s="58"/>
      <c r="F15" s="58"/>
      <c r="G15" s="58"/>
      <c r="H15" s="7"/>
      <c r="I15" s="7"/>
      <c r="J15" s="22"/>
      <c r="K15" s="22"/>
      <c r="L15" s="36"/>
      <c r="M15" s="22"/>
    </row>
    <row r="16" spans="1:13" ht="23.25" customHeight="1" x14ac:dyDescent="0.25">
      <c r="A16" s="59"/>
      <c r="B16" s="60" t="s">
        <v>7</v>
      </c>
      <c r="C16" s="60" t="s">
        <v>30</v>
      </c>
      <c r="D16" s="60"/>
      <c r="E16" s="60"/>
      <c r="F16" s="60"/>
      <c r="G16" s="60"/>
      <c r="H16" s="8"/>
      <c r="I16" s="8"/>
      <c r="J16" s="23">
        <f>SUBTOTAL(9,J17:J44)</f>
        <v>533000</v>
      </c>
      <c r="K16" s="23">
        <f>SUBTOTAL(9,K17:K44)</f>
        <v>0</v>
      </c>
      <c r="L16" s="37">
        <f>IF(J16&lt;&gt;0,K16/J16,"***")</f>
        <v>0</v>
      </c>
      <c r="M16" s="23">
        <f>SUBTOTAL(9,M17:M44)</f>
        <v>533000</v>
      </c>
    </row>
    <row r="17" spans="1:13" ht="30" hidden="1" customHeight="1" x14ac:dyDescent="0.25">
      <c r="A17" s="59"/>
      <c r="B17" s="60"/>
      <c r="C17" s="60"/>
      <c r="D17" s="60"/>
      <c r="E17" s="60"/>
      <c r="F17" s="60"/>
      <c r="G17" s="60"/>
      <c r="H17" s="8"/>
      <c r="I17" s="8"/>
      <c r="J17" s="23"/>
      <c r="K17" s="23"/>
      <c r="L17" s="37"/>
      <c r="M17" s="23"/>
    </row>
    <row r="18" spans="1:13" ht="24" customHeight="1" x14ac:dyDescent="0.25">
      <c r="A18" s="59"/>
      <c r="B18" s="59"/>
      <c r="C18" s="61" t="s">
        <v>4</v>
      </c>
      <c r="D18" s="61" t="s">
        <v>28</v>
      </c>
      <c r="E18" s="61"/>
      <c r="F18" s="61"/>
      <c r="G18" s="61"/>
      <c r="H18" s="19"/>
      <c r="I18" s="19"/>
      <c r="J18" s="24">
        <f>SUBTOTAL(9,J19:J43)</f>
        <v>533000</v>
      </c>
      <c r="K18" s="24">
        <f>SUBTOTAL(9,K19:K43)</f>
        <v>0</v>
      </c>
      <c r="L18" s="38">
        <f>IF(J18&lt;&gt;0,K18/J18,"***")</f>
        <v>0</v>
      </c>
      <c r="M18" s="24">
        <f>SUBTOTAL(9,M19:M43)</f>
        <v>533000</v>
      </c>
    </row>
    <row r="19" spans="1:13" ht="30" hidden="1" customHeight="1" x14ac:dyDescent="0.25">
      <c r="A19" s="59"/>
      <c r="B19" s="59"/>
      <c r="C19" s="62"/>
      <c r="D19" s="62"/>
      <c r="E19" s="62"/>
      <c r="F19" s="62"/>
      <c r="G19" s="62"/>
      <c r="H19" s="9"/>
      <c r="I19" s="9"/>
      <c r="J19" s="25"/>
      <c r="K19" s="25"/>
      <c r="L19" s="39"/>
      <c r="M19" s="25"/>
    </row>
    <row r="20" spans="1:13" ht="23.25" customHeight="1" x14ac:dyDescent="0.25">
      <c r="A20" s="59"/>
      <c r="B20" s="59"/>
      <c r="C20" s="59"/>
      <c r="D20" s="63" t="s">
        <v>12</v>
      </c>
      <c r="E20" s="63" t="s">
        <v>31</v>
      </c>
      <c r="F20" s="63"/>
      <c r="G20" s="63"/>
      <c r="H20" s="18"/>
      <c r="I20" s="18"/>
      <c r="J20" s="26">
        <f>SUBTOTAL(9,J21:J42)</f>
        <v>533000</v>
      </c>
      <c r="K20" s="26">
        <f>SUBTOTAL(9,K21:K42)</f>
        <v>0</v>
      </c>
      <c r="L20" s="40">
        <f>IF(J20&lt;&gt;0,K20/J20,"***")</f>
        <v>0</v>
      </c>
      <c r="M20" s="26">
        <f>SUBTOTAL(9,M21:M42)</f>
        <v>533000</v>
      </c>
    </row>
    <row r="21" spans="1:13" ht="30" hidden="1" customHeight="1" x14ac:dyDescent="0.25">
      <c r="A21" s="59"/>
      <c r="B21" s="59"/>
      <c r="C21" s="59"/>
      <c r="D21" s="64"/>
      <c r="E21" s="64"/>
      <c r="F21" s="64"/>
      <c r="G21" s="64"/>
      <c r="H21" s="10"/>
      <c r="I21" s="10"/>
      <c r="J21" s="27"/>
      <c r="K21" s="27"/>
      <c r="L21" s="41"/>
      <c r="M21" s="27"/>
    </row>
    <row r="22" spans="1:13" ht="22.5" customHeight="1" x14ac:dyDescent="0.25">
      <c r="A22" s="59"/>
      <c r="B22" s="59"/>
      <c r="C22" s="59"/>
      <c r="D22" s="59"/>
      <c r="E22" s="65" t="s">
        <v>1</v>
      </c>
      <c r="F22" s="65" t="s">
        <v>33</v>
      </c>
      <c r="G22" s="65"/>
      <c r="H22" s="17"/>
      <c r="I22" s="17"/>
      <c r="J22" s="28">
        <f>SUBTOTAL(9,J23:J31)</f>
        <v>80000</v>
      </c>
      <c r="K22" s="28">
        <f>SUBTOTAL(9,K23:K31)</f>
        <v>0</v>
      </c>
      <c r="L22" s="42">
        <f>IF(J22&lt;&gt;0,K22/J22,"***")</f>
        <v>0</v>
      </c>
      <c r="M22" s="28">
        <f>SUBTOTAL(9,M23:M31)</f>
        <v>80000</v>
      </c>
    </row>
    <row r="23" spans="1:13" ht="30" hidden="1" customHeight="1" x14ac:dyDescent="0.25">
      <c r="A23" s="59"/>
      <c r="B23" s="59"/>
      <c r="C23" s="59"/>
      <c r="D23" s="59"/>
      <c r="E23" s="66"/>
      <c r="F23" s="66"/>
      <c r="G23" s="66"/>
      <c r="H23" s="11"/>
      <c r="I23" s="11"/>
      <c r="J23" s="29"/>
      <c r="K23" s="29"/>
      <c r="L23" s="43"/>
      <c r="M23" s="29"/>
    </row>
    <row r="24" spans="1:13" ht="23.25" customHeight="1" x14ac:dyDescent="0.25">
      <c r="A24" s="59"/>
      <c r="B24" s="59"/>
      <c r="C24" s="59"/>
      <c r="D24" s="59"/>
      <c r="E24" s="59"/>
      <c r="F24" s="67" t="s">
        <v>0</v>
      </c>
      <c r="G24" s="67" t="s">
        <v>23</v>
      </c>
      <c r="H24" s="16"/>
      <c r="I24" s="16"/>
      <c r="J24" s="30">
        <f>SUBTOTAL(9,J25:J30)</f>
        <v>80000</v>
      </c>
      <c r="K24" s="30">
        <f>SUBTOTAL(9,K25:K30)</f>
        <v>0</v>
      </c>
      <c r="L24" s="44">
        <f>IF(J24&lt;&gt;0,K24/J24,"***")</f>
        <v>0</v>
      </c>
      <c r="M24" s="30">
        <f>SUBTOTAL(9,M25:M30)</f>
        <v>80000</v>
      </c>
    </row>
    <row r="25" spans="1:13" ht="30" hidden="1" customHeight="1" x14ac:dyDescent="0.25">
      <c r="A25" s="59"/>
      <c r="B25" s="59"/>
      <c r="C25" s="59"/>
      <c r="D25" s="59"/>
      <c r="E25" s="59"/>
      <c r="F25" s="68"/>
      <c r="G25" s="68"/>
      <c r="H25" s="12"/>
      <c r="I25" s="12"/>
      <c r="J25" s="31"/>
      <c r="K25" s="31"/>
      <c r="L25" s="45"/>
      <c r="M25" s="31"/>
    </row>
    <row r="26" spans="1:13" ht="22.5" customHeight="1" x14ac:dyDescent="0.25">
      <c r="A26" s="59"/>
      <c r="B26" s="59"/>
      <c r="C26" s="59"/>
      <c r="D26" s="59"/>
      <c r="E26" s="59"/>
      <c r="F26" s="59"/>
      <c r="G26" s="69" t="s">
        <v>2</v>
      </c>
      <c r="H26" s="15" t="s">
        <v>24</v>
      </c>
      <c r="I26" s="15"/>
      <c r="J26" s="32">
        <f>SUBTOTAL(9,J27:J29)</f>
        <v>80000</v>
      </c>
      <c r="K26" s="32">
        <f>SUBTOTAL(9,K27:K29)</f>
        <v>0</v>
      </c>
      <c r="L26" s="46">
        <f>IF(J26&lt;&gt;0,K26/J26,"***")</f>
        <v>0</v>
      </c>
      <c r="M26" s="32">
        <f>SUBTOTAL(9,M27:M29)</f>
        <v>80000</v>
      </c>
    </row>
    <row r="27" spans="1:13" ht="30" hidden="1" customHeight="1" x14ac:dyDescent="0.25">
      <c r="A27" s="59"/>
      <c r="B27" s="59"/>
      <c r="C27" s="59"/>
      <c r="D27" s="59"/>
      <c r="E27" s="59"/>
      <c r="F27" s="59"/>
      <c r="G27" s="70"/>
      <c r="H27" s="6"/>
      <c r="I27" s="6"/>
      <c r="J27" s="33"/>
      <c r="K27" s="33"/>
      <c r="L27" s="47"/>
      <c r="M27" s="33"/>
    </row>
    <row r="28" spans="1:13" x14ac:dyDescent="0.25">
      <c r="A28" s="59"/>
      <c r="B28" s="59"/>
      <c r="C28" s="59"/>
      <c r="D28" s="59"/>
      <c r="E28" s="59"/>
      <c r="F28" s="59"/>
      <c r="G28" s="59"/>
      <c r="H28" s="1" t="s">
        <v>6</v>
      </c>
      <c r="I28" s="1" t="s">
        <v>29</v>
      </c>
      <c r="J28" s="5">
        <v>80000</v>
      </c>
      <c r="K28" s="5">
        <v>0</v>
      </c>
      <c r="L28" s="34">
        <f>IF(J28&lt;&gt;0,K28/J28,"***")</f>
        <v>0</v>
      </c>
      <c r="M28" s="5">
        <f>J28-K28</f>
        <v>80000</v>
      </c>
    </row>
    <row r="29" spans="1:13" hidden="1" x14ac:dyDescent="0.25">
      <c r="A29" s="2"/>
      <c r="B29" s="2"/>
      <c r="C29" s="2"/>
      <c r="D29" s="2"/>
      <c r="E29" s="2"/>
      <c r="F29" s="2"/>
      <c r="G29" s="2">
        <v>7</v>
      </c>
      <c r="H29" s="2"/>
      <c r="I29" s="2"/>
      <c r="J29" s="4"/>
      <c r="K29" s="4"/>
      <c r="L29" s="48"/>
      <c r="M29" s="4"/>
    </row>
    <row r="30" spans="1:13" ht="20.100000000000001" hidden="1" customHeight="1" x14ac:dyDescent="0.25">
      <c r="A30" s="2"/>
      <c r="B30" s="2"/>
      <c r="C30" s="2"/>
      <c r="D30" s="2"/>
      <c r="E30" s="2"/>
      <c r="F30" s="2"/>
      <c r="G30" s="2">
        <v>6</v>
      </c>
      <c r="H30" s="2"/>
      <c r="I30" s="2"/>
      <c r="J30" s="4"/>
      <c r="K30" s="4"/>
      <c r="L30" s="48"/>
      <c r="M30" s="4"/>
    </row>
    <row r="31" spans="1:13" ht="20.100000000000001" hidden="1" customHeight="1" x14ac:dyDescent="0.25">
      <c r="A31" s="2"/>
      <c r="B31" s="2"/>
      <c r="C31" s="2"/>
      <c r="D31" s="2"/>
      <c r="E31" s="2"/>
      <c r="F31" s="2"/>
      <c r="G31" s="2">
        <v>5</v>
      </c>
      <c r="H31" s="2"/>
      <c r="I31" s="2"/>
      <c r="J31" s="4"/>
      <c r="K31" s="4"/>
      <c r="L31" s="48"/>
      <c r="M31" s="4"/>
    </row>
    <row r="32" spans="1:13" ht="22.5" customHeight="1" x14ac:dyDescent="0.25">
      <c r="A32" s="59"/>
      <c r="B32" s="59"/>
      <c r="C32" s="59"/>
      <c r="D32" s="59"/>
      <c r="E32" s="65" t="s">
        <v>5</v>
      </c>
      <c r="F32" s="65" t="s">
        <v>35</v>
      </c>
      <c r="G32" s="65"/>
      <c r="H32" s="17"/>
      <c r="I32" s="17"/>
      <c r="J32" s="28">
        <f>SUBTOTAL(9,J33:J41)</f>
        <v>453000</v>
      </c>
      <c r="K32" s="28">
        <f>SUBTOTAL(9,K33:K41)</f>
        <v>0</v>
      </c>
      <c r="L32" s="42">
        <f>IF(J32&lt;&gt;0,K32/J32,"***")</f>
        <v>0</v>
      </c>
      <c r="M32" s="28">
        <f>SUBTOTAL(9,M33:M41)</f>
        <v>453000</v>
      </c>
    </row>
    <row r="33" spans="1:13" ht="30" hidden="1" customHeight="1" x14ac:dyDescent="0.25">
      <c r="A33" s="59"/>
      <c r="B33" s="59"/>
      <c r="C33" s="59"/>
      <c r="D33" s="59"/>
      <c r="E33" s="66"/>
      <c r="F33" s="66"/>
      <c r="G33" s="66"/>
      <c r="H33" s="11"/>
      <c r="I33" s="11"/>
      <c r="J33" s="29"/>
      <c r="K33" s="29"/>
      <c r="L33" s="43"/>
      <c r="M33" s="29"/>
    </row>
    <row r="34" spans="1:13" ht="23.25" customHeight="1" x14ac:dyDescent="0.25">
      <c r="A34" s="59"/>
      <c r="B34" s="59"/>
      <c r="C34" s="59"/>
      <c r="D34" s="59"/>
      <c r="E34" s="59"/>
      <c r="F34" s="67" t="s">
        <v>0</v>
      </c>
      <c r="G34" s="67" t="s">
        <v>23</v>
      </c>
      <c r="H34" s="16"/>
      <c r="I34" s="16"/>
      <c r="J34" s="30">
        <f>SUBTOTAL(9,J35:J40)</f>
        <v>453000</v>
      </c>
      <c r="K34" s="30">
        <f>SUBTOTAL(9,K35:K40)</f>
        <v>0</v>
      </c>
      <c r="L34" s="44">
        <f>IF(J34&lt;&gt;0,K34/J34,"***")</f>
        <v>0</v>
      </c>
      <c r="M34" s="30">
        <f>SUBTOTAL(9,M35:M40)</f>
        <v>453000</v>
      </c>
    </row>
    <row r="35" spans="1:13" ht="30" hidden="1" customHeight="1" x14ac:dyDescent="0.25">
      <c r="A35" s="59"/>
      <c r="B35" s="59"/>
      <c r="C35" s="59"/>
      <c r="D35" s="59"/>
      <c r="E35" s="59"/>
      <c r="F35" s="68"/>
      <c r="G35" s="68"/>
      <c r="H35" s="12"/>
      <c r="I35" s="12"/>
      <c r="J35" s="31"/>
      <c r="K35" s="31"/>
      <c r="L35" s="45"/>
      <c r="M35" s="31"/>
    </row>
    <row r="36" spans="1:13" ht="22.5" customHeight="1" x14ac:dyDescent="0.25">
      <c r="A36" s="59"/>
      <c r="B36" s="59"/>
      <c r="C36" s="59"/>
      <c r="D36" s="59"/>
      <c r="E36" s="59"/>
      <c r="F36" s="59"/>
      <c r="G36" s="69" t="s">
        <v>2</v>
      </c>
      <c r="H36" s="15" t="s">
        <v>24</v>
      </c>
      <c r="I36" s="15"/>
      <c r="J36" s="32">
        <f>SUBTOTAL(9,J37:J39)</f>
        <v>453000</v>
      </c>
      <c r="K36" s="32">
        <f>SUBTOTAL(9,K37:K39)</f>
        <v>0</v>
      </c>
      <c r="L36" s="46">
        <f>IF(J36&lt;&gt;0,K36/J36,"***")</f>
        <v>0</v>
      </c>
      <c r="M36" s="32">
        <f>SUBTOTAL(9,M37:M39)</f>
        <v>453000</v>
      </c>
    </row>
    <row r="37" spans="1:13" ht="30" hidden="1" customHeight="1" x14ac:dyDescent="0.25">
      <c r="A37" s="59"/>
      <c r="B37" s="59"/>
      <c r="C37" s="59"/>
      <c r="D37" s="59"/>
      <c r="E37" s="59"/>
      <c r="F37" s="59"/>
      <c r="G37" s="70"/>
      <c r="H37" s="6"/>
      <c r="I37" s="6"/>
      <c r="J37" s="33"/>
      <c r="K37" s="33"/>
      <c r="L37" s="47"/>
      <c r="M37" s="33"/>
    </row>
    <row r="38" spans="1:13" x14ac:dyDescent="0.25">
      <c r="A38" s="59"/>
      <c r="B38" s="59"/>
      <c r="C38" s="59"/>
      <c r="D38" s="59"/>
      <c r="E38" s="59"/>
      <c r="F38" s="59"/>
      <c r="G38" s="59"/>
      <c r="H38" s="1" t="s">
        <v>6</v>
      </c>
      <c r="I38" s="1" t="s">
        <v>29</v>
      </c>
      <c r="J38" s="5">
        <v>453000</v>
      </c>
      <c r="K38" s="5">
        <v>0</v>
      </c>
      <c r="L38" s="34">
        <f>IF(J38&lt;&gt;0,K38/J38,"***")</f>
        <v>0</v>
      </c>
      <c r="M38" s="5">
        <f>J38-K38</f>
        <v>453000</v>
      </c>
    </row>
    <row r="39" spans="1:13" hidden="1" x14ac:dyDescent="0.25">
      <c r="A39" s="2"/>
      <c r="B39" s="2"/>
      <c r="C39" s="2"/>
      <c r="D39" s="2"/>
      <c r="E39" s="2"/>
      <c r="F39" s="2"/>
      <c r="G39" s="2">
        <v>7</v>
      </c>
      <c r="H39" s="2"/>
      <c r="I39" s="2"/>
      <c r="J39" s="4"/>
      <c r="K39" s="4"/>
      <c r="L39" s="48"/>
      <c r="M39" s="4"/>
    </row>
    <row r="40" spans="1:13" ht="20.100000000000001" hidden="1" customHeight="1" x14ac:dyDescent="0.25">
      <c r="A40" s="2"/>
      <c r="B40" s="2"/>
      <c r="C40" s="2"/>
      <c r="D40" s="2"/>
      <c r="E40" s="2"/>
      <c r="F40" s="2"/>
      <c r="G40" s="2">
        <v>6</v>
      </c>
      <c r="H40" s="2"/>
      <c r="I40" s="2"/>
      <c r="J40" s="4"/>
      <c r="K40" s="4"/>
      <c r="L40" s="48"/>
      <c r="M40" s="4"/>
    </row>
    <row r="41" spans="1:13" ht="20.100000000000001" hidden="1" customHeight="1" x14ac:dyDescent="0.25">
      <c r="A41" s="2"/>
      <c r="B41" s="2"/>
      <c r="C41" s="2"/>
      <c r="D41" s="2"/>
      <c r="E41" s="2"/>
      <c r="F41" s="2"/>
      <c r="G41" s="2">
        <v>5</v>
      </c>
      <c r="H41" s="2"/>
      <c r="I41" s="2"/>
      <c r="J41" s="4"/>
      <c r="K41" s="4"/>
      <c r="L41" s="48"/>
      <c r="M41" s="4"/>
    </row>
    <row r="42" spans="1:13" ht="20.100000000000001" hidden="1" customHeight="1" x14ac:dyDescent="0.25">
      <c r="A42" s="2"/>
      <c r="B42" s="2"/>
      <c r="C42" s="2"/>
      <c r="D42" s="2"/>
      <c r="E42" s="2"/>
      <c r="F42" s="2"/>
      <c r="G42" s="2">
        <v>4</v>
      </c>
      <c r="H42" s="2"/>
      <c r="I42" s="2"/>
      <c r="J42" s="4"/>
      <c r="K42" s="4"/>
      <c r="L42" s="48"/>
      <c r="M42" s="4"/>
    </row>
    <row r="43" spans="1:13" ht="20.100000000000001" hidden="1" customHeight="1" x14ac:dyDescent="0.25">
      <c r="A43" s="2"/>
      <c r="B43" s="2"/>
      <c r="C43" s="2"/>
      <c r="D43" s="2"/>
      <c r="E43" s="2"/>
      <c r="F43" s="2"/>
      <c r="G43" s="2">
        <v>3</v>
      </c>
      <c r="H43" s="2"/>
      <c r="I43" s="2"/>
      <c r="J43" s="4"/>
      <c r="K43" s="4"/>
      <c r="L43" s="48"/>
      <c r="M43" s="4"/>
    </row>
    <row r="44" spans="1:13" ht="20.100000000000001" hidden="1" customHeight="1" x14ac:dyDescent="0.25">
      <c r="A44" s="2"/>
      <c r="B44" s="2"/>
      <c r="C44" s="2"/>
      <c r="D44" s="2"/>
      <c r="E44" s="2"/>
      <c r="F44" s="2"/>
      <c r="G44" s="2">
        <v>2</v>
      </c>
      <c r="H44" s="2"/>
      <c r="I44" s="2"/>
      <c r="J44" s="4"/>
      <c r="K44" s="4"/>
      <c r="L44" s="48"/>
      <c r="M44" s="4"/>
    </row>
    <row r="45" spans="1:13" hidden="1" x14ac:dyDescent="0.25">
      <c r="A45" s="2"/>
      <c r="B45" s="2"/>
      <c r="C45" s="2"/>
      <c r="D45" s="2"/>
      <c r="E45" s="2"/>
      <c r="F45" s="2"/>
      <c r="G45" s="2">
        <v>1</v>
      </c>
      <c r="H45" s="2"/>
      <c r="I45" s="2"/>
      <c r="J45" s="4"/>
      <c r="K45" s="4"/>
      <c r="L45" s="48"/>
      <c r="M45" s="4"/>
    </row>
    <row r="46" spans="1:13" hidden="1" x14ac:dyDescent="0.25">
      <c r="A46" s="2"/>
      <c r="B46" s="2"/>
      <c r="C46" s="2"/>
      <c r="D46" s="2"/>
      <c r="E46" s="2"/>
      <c r="F46" s="2"/>
      <c r="G46" s="2" t="s">
        <v>14</v>
      </c>
      <c r="H46" s="2"/>
      <c r="I46" s="2"/>
      <c r="J46" s="4"/>
      <c r="K46" s="4"/>
      <c r="L46" s="48"/>
      <c r="M46" s="4"/>
    </row>
    <row r="47" spans="1:13" ht="27.75" customHeight="1" x14ac:dyDescent="0.25">
      <c r="A47" s="13" t="s">
        <v>15</v>
      </c>
      <c r="B47" s="13"/>
      <c r="C47" s="13"/>
      <c r="D47" s="13"/>
      <c r="E47" s="13"/>
      <c r="F47" s="13"/>
      <c r="G47" s="13"/>
      <c r="H47" s="13"/>
      <c r="I47" s="13"/>
      <c r="J47" s="14">
        <f>SUBTOTAL(9,J7:J46)</f>
        <v>533000</v>
      </c>
      <c r="K47" s="14">
        <f>SUBTOTAL(9,K7:K46)</f>
        <v>0</v>
      </c>
      <c r="L47" s="49">
        <f>IF(J47&lt;&gt;0,K47/J47,"***")</f>
        <v>0</v>
      </c>
      <c r="M47" s="14">
        <f>SUBTOTAL(9,M7:M46)</f>
        <v>533000</v>
      </c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</sheetData>
  <mergeCells count="2">
    <mergeCell ref="A3:M3"/>
    <mergeCell ref="A2:M2"/>
  </mergeCells>
  <printOptions headings="1"/>
  <pageMargins left="0.70866141732283472" right="0.70866141732283472" top="0.74803149606299213" bottom="0.74803149606299213" header="0.31496062992125984" footer="0.31496062992125984"/>
  <pageSetup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List1</vt:lpstr>
      <vt:lpstr>List2</vt:lpstr>
      <vt:lpstr>List3</vt:lpstr>
      <vt:lpstr>__CDSG1__</vt:lpstr>
      <vt:lpstr>__CDSG2__</vt:lpstr>
      <vt:lpstr>__CDSG3__</vt:lpstr>
      <vt:lpstr>__CDSG4__</vt:lpstr>
      <vt:lpstr>__CDSNaslov__</vt:lpstr>
      <vt:lpstr>__Main__</vt:lpstr>
      <vt:lpstr>List1!Print_Titles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Konto d.o.o.</dc:creator>
  <cp:lastModifiedBy>Marija Rogošić</cp:lastModifiedBy>
  <cp:lastPrinted>2014-09-25T12:49:42Z</cp:lastPrinted>
  <dcterms:created xsi:type="dcterms:W3CDTF">2014-09-10T12:00:17Z</dcterms:created>
  <dcterms:modified xsi:type="dcterms:W3CDTF">2018-12-11T09:25:55Z</dcterms:modified>
</cp:coreProperties>
</file>